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35" windowWidth="20115" windowHeight="10815" activeTab="1"/>
  </bookViews>
  <sheets>
    <sheet name="entrate 18-20" sheetId="1" r:id="rId1"/>
    <sheet name="spese 18-20" sheetId="2" r:id="rId2"/>
  </sheets>
  <definedNames/>
  <calcPr fullCalcOnLoad="1"/>
</workbook>
</file>

<file path=xl/sharedStrings.xml><?xml version="1.0" encoding="utf-8"?>
<sst xmlns="http://schemas.openxmlformats.org/spreadsheetml/2006/main" count="302" uniqueCount="135">
  <si>
    <t>Etichette di riga</t>
  </si>
  <si>
    <t>titolo</t>
  </si>
  <si>
    <t>tipologia2</t>
  </si>
  <si>
    <t>2018</t>
  </si>
  <si>
    <t>2019</t>
  </si>
  <si>
    <t>FPV</t>
  </si>
  <si>
    <t>0 Totale Tipologia</t>
  </si>
  <si>
    <t>0 Totale Titolo</t>
  </si>
  <si>
    <t>2</t>
  </si>
  <si>
    <t>TRASFERIMENTI CORRENTI</t>
  </si>
  <si>
    <t>2010100</t>
  </si>
  <si>
    <t>Tipologia 101: Trasferimenti correnti da Amministrazioni pubbliche</t>
  </si>
  <si>
    <t>2010100 Totale Tipologia</t>
  </si>
  <si>
    <t>2010300</t>
  </si>
  <si>
    <t>Tipologia 103: Trasferimenti correnti da Imprese</t>
  </si>
  <si>
    <t>2010300 Totale Tipologia</t>
  </si>
  <si>
    <t>2010400</t>
  </si>
  <si>
    <t>Tipologia 104: Trasferimenti correnti da Istituzioni Sociali Private</t>
  </si>
  <si>
    <t>2010400 Totale Tipologia</t>
  </si>
  <si>
    <t>2 Totale Titolo</t>
  </si>
  <si>
    <t>3</t>
  </si>
  <si>
    <t>ENTRATE EXTRATRIBUTARIE</t>
  </si>
  <si>
    <t>3010000</t>
  </si>
  <si>
    <t>Tipologia 100: Vendita di beni e servizi e proventi derivanti dalla gestione dei beni</t>
  </si>
  <si>
    <t>3010000 Totale Tipologia</t>
  </si>
  <si>
    <t>3030000</t>
  </si>
  <si>
    <t>Tipologia 300: Interessi attivi</t>
  </si>
  <si>
    <t>3030000 Totale Tipologia</t>
  </si>
  <si>
    <t>3050000</t>
  </si>
  <si>
    <t>Tipologia 500: Rimborsi e altre entrate correnti</t>
  </si>
  <si>
    <t>3050000 Totale Tipologia</t>
  </si>
  <si>
    <t>3 Totale Titolo</t>
  </si>
  <si>
    <t>4</t>
  </si>
  <si>
    <t xml:space="preserve">ENTRATE IN CONTO CAPITALE </t>
  </si>
  <si>
    <t>4020000</t>
  </si>
  <si>
    <t>Tipologia 200: Contributi agli investimenti</t>
  </si>
  <si>
    <t>4020000 Totale Tipologia</t>
  </si>
  <si>
    <t>4040000</t>
  </si>
  <si>
    <t>Tipologia 400: Entrate da alienazione di beni materiali e immateriali</t>
  </si>
  <si>
    <t>4040000 Totale Tipologia</t>
  </si>
  <si>
    <t>4 Totale Titolo</t>
  </si>
  <si>
    <t>5</t>
  </si>
  <si>
    <t>ENTRATE DA RIDUZIONE DI ATTIVITA' FINANZIARIE</t>
  </si>
  <si>
    <t>5040000</t>
  </si>
  <si>
    <t>Tipologia 400: Altre entrate per riduzione di attività finanziarie</t>
  </si>
  <si>
    <t>5040000 Totale Tipologia</t>
  </si>
  <si>
    <t>5 Totale Titolo</t>
  </si>
  <si>
    <t>6</t>
  </si>
  <si>
    <t>ACCENSIONE PRESTITI</t>
  </si>
  <si>
    <t>6010000</t>
  </si>
  <si>
    <t>Tipologia 100: Emissione di titoli obbligazionari</t>
  </si>
  <si>
    <t>6010000 Totale Tipologia</t>
  </si>
  <si>
    <t>6020000</t>
  </si>
  <si>
    <t>Tipologia 200: Accensione Prestiti a breve termine</t>
  </si>
  <si>
    <t>6020000 Totale Tipologia</t>
  </si>
  <si>
    <t>6030000</t>
  </si>
  <si>
    <t>Tipologia 300: Accensione Mutui e altri finanziamenti a medio lungo termine</t>
  </si>
  <si>
    <t>6030000 Totale Tipologia</t>
  </si>
  <si>
    <t>6 Totale Titolo</t>
  </si>
  <si>
    <t>7</t>
  </si>
  <si>
    <t>ANTICIPAZIONI DA ISTITUTO TESORIERE/CASSIERE</t>
  </si>
  <si>
    <t>7010000</t>
  </si>
  <si>
    <t>Tipologia 100: Anticipazioni da istituto tesoriere/cassiere</t>
  </si>
  <si>
    <t>7010000 Totale Tipologia</t>
  </si>
  <si>
    <t>7 Totale Titolo</t>
  </si>
  <si>
    <t>9</t>
  </si>
  <si>
    <t>ENTRATE PER CONTO TERZI E PARTITE DI GIRO</t>
  </si>
  <si>
    <t>9010000</t>
  </si>
  <si>
    <t>Tipologia 100: Entrate per partite di giro</t>
  </si>
  <si>
    <t>9010000 Totale Tipologia</t>
  </si>
  <si>
    <t>9020000</t>
  </si>
  <si>
    <t>Tipologia 200: Entrate per conto terzi</t>
  </si>
  <si>
    <t>9020000 Totale Tipologia</t>
  </si>
  <si>
    <t>9 Totale Titolo</t>
  </si>
  <si>
    <t>Totale complessivo</t>
  </si>
  <si>
    <t>Missione</t>
  </si>
  <si>
    <t>miss</t>
  </si>
  <si>
    <t>progamma</t>
  </si>
  <si>
    <t>Disavanzo</t>
  </si>
  <si>
    <t>0 Totale Programma</t>
  </si>
  <si>
    <t>0 Totale Missione</t>
  </si>
  <si>
    <t>01</t>
  </si>
  <si>
    <t>Servizi istituzionali, generali e di gestione</t>
  </si>
  <si>
    <t>Organi istituzionali</t>
  </si>
  <si>
    <t>1</t>
  </si>
  <si>
    <t>01 Totale Programma</t>
  </si>
  <si>
    <t>05</t>
  </si>
  <si>
    <t>Gestione dei beni demaniali e patrimoniali</t>
  </si>
  <si>
    <t>05 Totale Programma</t>
  </si>
  <si>
    <t>06</t>
  </si>
  <si>
    <t>Ufficio tecnico</t>
  </si>
  <si>
    <t>06 Totale Programma</t>
  </si>
  <si>
    <t>08</t>
  </si>
  <si>
    <t>Statistica e sistemi informativi</t>
  </si>
  <si>
    <t>08 Totale Programma</t>
  </si>
  <si>
    <t>10</t>
  </si>
  <si>
    <t>Risorse umane</t>
  </si>
  <si>
    <t>10 Totale Programma</t>
  </si>
  <si>
    <t>11</t>
  </si>
  <si>
    <t>Altri servizi generali</t>
  </si>
  <si>
    <t>11 Totale Programma</t>
  </si>
  <si>
    <t>01 Totale Missione</t>
  </si>
  <si>
    <t>09</t>
  </si>
  <si>
    <t>Sviluppo sostenibile e tutela del territorio e dell'ambiente</t>
  </si>
  <si>
    <t>Difesa del suolo</t>
  </si>
  <si>
    <t>02</t>
  </si>
  <si>
    <t>Tutela, valorizzazione e recupero ambientale</t>
  </si>
  <si>
    <t>02 Totale Programma</t>
  </si>
  <si>
    <t>Aree protette, parchi naturali, protezione naturalistica e forestazione</t>
  </si>
  <si>
    <t>Politica regionale unitaria per lo sviluppo sostenibile e la tutela del territorio e l’ambiente</t>
  </si>
  <si>
    <t>09 Totale Programma</t>
  </si>
  <si>
    <t>09 Totale Missione</t>
  </si>
  <si>
    <t>Soccorso civile</t>
  </si>
  <si>
    <t>Sistema di protezione civile</t>
  </si>
  <si>
    <t>11 Totale Missione</t>
  </si>
  <si>
    <t>14</t>
  </si>
  <si>
    <t>Sviluppo economico e competitività</t>
  </si>
  <si>
    <t>03</t>
  </si>
  <si>
    <t>Ricerca e innovazione</t>
  </si>
  <si>
    <t>03 Totale Programma</t>
  </si>
  <si>
    <t>14 Totale Missione</t>
  </si>
  <si>
    <t>20</t>
  </si>
  <si>
    <t>Fondi e accantonamenti</t>
  </si>
  <si>
    <t>Fondo di riserva</t>
  </si>
  <si>
    <t>Altri fondi</t>
  </si>
  <si>
    <t>20 Totale Missione</t>
  </si>
  <si>
    <t>50</t>
  </si>
  <si>
    <t>Debito pubblico</t>
  </si>
  <si>
    <t>Quota interessi ammortamento mutui e prestiti obbligazionari</t>
  </si>
  <si>
    <t>Quota capitale ammortamento mutui e prestiti obbligazionari</t>
  </si>
  <si>
    <t>50 Totale Missione</t>
  </si>
  <si>
    <t>99</t>
  </si>
  <si>
    <t>Servizi per conto terzi</t>
  </si>
  <si>
    <t>Servizi per conto terzi e partite di giro</t>
  </si>
  <si>
    <t>99 Totale Missione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</si>
</sst>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[$-410]dddd\ d\ mmmm\ yyyy"/>
    <numFmt numFmtId="169" formatCode="&quot;€&quot;\ #,##0.00"/>
  </numFmts>
  <fonts count="71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>
        <color indexed="63"/>
      </right>
      <top style="thin">
        <color theme="4" tint="0.7999799847602844"/>
      </top>
      <bottom style="thin">
        <color theme="4" tint="0.7999799847602844"/>
      </bottom>
    </border>
    <border>
      <left>
        <color indexed="63"/>
      </left>
      <right>
        <color indexed="63"/>
      </right>
      <top style="thin">
        <color theme="4" tint="0.7999799847602844"/>
      </top>
      <bottom style="thin">
        <color theme="4"/>
      </bottom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7999799847602844"/>
      </bottom>
    </border>
    <border>
      <left>
        <color indexed="63"/>
      </left>
      <right>
        <color indexed="63"/>
      </right>
      <top style="thin">
        <color theme="4" tint="0.7999799847602844"/>
      </top>
      <bottom style="thin">
        <color theme="4" tint="0.39998000860214233"/>
      </bottom>
    </border>
    <border>
      <left>
        <color indexed="63"/>
      </left>
      <right>
        <color indexed="63"/>
      </right>
      <top style="double">
        <color theme="4" tint="-0.24997000396251678"/>
      </top>
      <bottom>
        <color indexed="63"/>
      </bottom>
    </border>
    <border>
      <left>
        <color indexed="63"/>
      </left>
      <right>
        <color indexed="63"/>
      </right>
      <top style="thin">
        <color theme="4" tint="-0.24997000396251678"/>
      </top>
      <bottom style="thin">
        <color theme="4" tint="0.7999799847602844"/>
      </bottom>
    </border>
    <border>
      <left>
        <color indexed="63"/>
      </left>
      <right>
        <color indexed="63"/>
      </right>
      <top style="thin">
        <color theme="4" tint="-0.24997000396251678"/>
      </top>
      <bottom style="thin">
        <color theme="4" tint="0.5999900102615356"/>
      </bottom>
    </border>
  </borders>
  <cellStyleXfs count="10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7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3" borderId="0" applyNumberFormat="0" applyBorder="0" applyAlignment="0" applyProtection="0"/>
    <xf numFmtId="0" fontId="36" fillId="4" borderId="0" applyNumberFormat="0" applyBorder="0" applyAlignment="0" applyProtection="0"/>
    <xf numFmtId="0" fontId="37" fillId="4" borderId="0" applyNumberFormat="0" applyBorder="0" applyAlignment="0" applyProtection="0"/>
    <xf numFmtId="0" fontId="36" fillId="5" borderId="0" applyNumberFormat="0" applyBorder="0" applyAlignment="0" applyProtection="0"/>
    <xf numFmtId="0" fontId="37" fillId="5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7" borderId="0" applyNumberFormat="0" applyBorder="0" applyAlignment="0" applyProtection="0"/>
    <xf numFmtId="0" fontId="36" fillId="8" borderId="0" applyNumberFormat="0" applyBorder="0" applyAlignment="0" applyProtection="0"/>
    <xf numFmtId="0" fontId="37" fillId="8" borderId="0" applyNumberFormat="0" applyBorder="0" applyAlignment="0" applyProtection="0"/>
    <xf numFmtId="0" fontId="36" fillId="9" borderId="0" applyNumberFormat="0" applyBorder="0" applyAlignment="0" applyProtection="0"/>
    <xf numFmtId="0" fontId="37" fillId="9" borderId="0" applyNumberFormat="0" applyBorder="0" applyAlignment="0" applyProtection="0"/>
    <xf numFmtId="0" fontId="36" fillId="10" borderId="0" applyNumberFormat="0" applyBorder="0" applyAlignment="0" applyProtection="0"/>
    <xf numFmtId="0" fontId="37" fillId="10" borderId="0" applyNumberFormat="0" applyBorder="0" applyAlignment="0" applyProtection="0"/>
    <xf numFmtId="0" fontId="36" fillId="11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14" borderId="0" applyNumberFormat="0" applyBorder="0" applyAlignment="0" applyProtection="0"/>
    <xf numFmtId="0" fontId="38" fillId="15" borderId="0" applyNumberFormat="0" applyBorder="0" applyAlignment="0" applyProtection="0"/>
    <xf numFmtId="0" fontId="39" fillId="15" borderId="0" applyNumberFormat="0" applyBorder="0" applyAlignment="0" applyProtection="0"/>
    <xf numFmtId="0" fontId="38" fillId="16" borderId="0" applyNumberFormat="0" applyBorder="0" applyAlignment="0" applyProtection="0"/>
    <xf numFmtId="0" fontId="39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5" fillId="21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22" borderId="0" applyNumberFormat="0" applyBorder="0" applyAlignment="0" applyProtection="0"/>
    <xf numFmtId="0" fontId="38" fillId="23" borderId="0" applyNumberFormat="0" applyBorder="0" applyAlignment="0" applyProtection="0"/>
    <xf numFmtId="0" fontId="39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7" borderId="0" applyNumberFormat="0" applyBorder="0" applyAlignment="0" applyProtection="0"/>
    <xf numFmtId="0" fontId="48" fillId="28" borderId="1" applyNumberFormat="0" applyAlignment="0" applyProtection="0"/>
    <xf numFmtId="0" fontId="49" fillId="28" borderId="1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0" fillId="29" borderId="0" applyNumberFormat="0" applyBorder="0" applyAlignment="0" applyProtection="0"/>
    <xf numFmtId="0" fontId="51" fillId="29" borderId="0" applyNumberFormat="0" applyBorder="0" applyAlignment="0" applyProtection="0"/>
    <xf numFmtId="0" fontId="36" fillId="30" borderId="4" applyNumberFormat="0" applyFont="0" applyAlignment="0" applyProtection="0"/>
    <xf numFmtId="0" fontId="37" fillId="30" borderId="4" applyNumberFormat="0" applyFont="0" applyAlignment="0" applyProtection="0"/>
    <xf numFmtId="0" fontId="52" fillId="20" borderId="5" applyNumberFormat="0" applyAlignment="0" applyProtection="0"/>
    <xf numFmtId="0" fontId="53" fillId="20" borderId="5" applyNumberFormat="0" applyAlignment="0" applyProtection="0"/>
    <xf numFmtId="9" fontId="36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9" applyNumberFormat="0" applyFill="0" applyAlignment="0" applyProtection="0"/>
    <xf numFmtId="0" fontId="67" fillId="31" borderId="0" applyNumberFormat="0" applyBorder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0" fontId="70" fillId="32" borderId="0" applyNumberFormat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9" fillId="33" borderId="10" xfId="0" applyFont="1" applyFill="1" applyBorder="1" applyAlignment="1">
      <alignment horizontal="left"/>
    </xf>
    <xf numFmtId="0" fontId="37" fillId="34" borderId="11" xfId="0" applyFont="1" applyFill="1" applyBorder="1" applyAlignment="1">
      <alignment horizontal="left" indent="1"/>
    </xf>
    <xf numFmtId="0" fontId="37" fillId="0" borderId="11" xfId="0" applyFont="1" applyBorder="1" applyAlignment="1">
      <alignment horizontal="left"/>
    </xf>
    <xf numFmtId="43" fontId="37" fillId="0" borderId="11" xfId="0" applyNumberFormat="1" applyFont="1" applyBorder="1" applyAlignment="1">
      <alignment/>
    </xf>
    <xf numFmtId="0" fontId="37" fillId="34" borderId="12" xfId="0" applyFont="1" applyFill="1" applyBorder="1" applyAlignment="1">
      <alignment horizontal="left" indent="1"/>
    </xf>
    <xf numFmtId="0" fontId="37" fillId="0" borderId="11" xfId="0" applyFont="1" applyBorder="1" applyAlignment="1">
      <alignment/>
    </xf>
    <xf numFmtId="0" fontId="39" fillId="33" borderId="13" xfId="0" applyFont="1" applyFill="1" applyBorder="1" applyAlignment="1">
      <alignment horizontal="left"/>
    </xf>
    <xf numFmtId="0" fontId="45" fillId="33" borderId="11" xfId="0" applyFont="1" applyFill="1" applyBorder="1" applyAlignment="1">
      <alignment horizontal="left"/>
    </xf>
    <xf numFmtId="0" fontId="45" fillId="33" borderId="11" xfId="0" applyFont="1" applyFill="1" applyBorder="1" applyAlignment="1">
      <alignment/>
    </xf>
    <xf numFmtId="43" fontId="45" fillId="33" borderId="11" xfId="0" applyNumberFormat="1" applyFont="1" applyFill="1" applyBorder="1" applyAlignment="1">
      <alignment/>
    </xf>
    <xf numFmtId="0" fontId="39" fillId="33" borderId="14" xfId="0" applyFont="1" applyFill="1" applyBorder="1" applyAlignment="1">
      <alignment horizontal="left"/>
    </xf>
    <xf numFmtId="0" fontId="37" fillId="34" borderId="12" xfId="0" applyFont="1" applyFill="1" applyBorder="1" applyAlignment="1">
      <alignment horizontal="left"/>
    </xf>
    <xf numFmtId="0" fontId="37" fillId="34" borderId="12" xfId="0" applyFont="1" applyFill="1" applyBorder="1" applyAlignment="1">
      <alignment/>
    </xf>
    <xf numFmtId="43" fontId="37" fillId="34" borderId="12" xfId="0" applyNumberFormat="1" applyFont="1" applyFill="1" applyBorder="1" applyAlignment="1">
      <alignment/>
    </xf>
    <xf numFmtId="0" fontId="37" fillId="0" borderId="11" xfId="0" applyFont="1" applyBorder="1" applyAlignment="1">
      <alignment horizontal="left" indent="1"/>
    </xf>
    <xf numFmtId="0" fontId="66" fillId="0" borderId="15" xfId="0" applyFont="1" applyBorder="1" applyAlignment="1">
      <alignment horizontal="left"/>
    </xf>
    <xf numFmtId="0" fontId="66" fillId="0" borderId="15" xfId="0" applyFont="1" applyBorder="1" applyAlignment="1">
      <alignment/>
    </xf>
    <xf numFmtId="43" fontId="66" fillId="0" borderId="15" xfId="0" applyNumberFormat="1" applyFont="1" applyBorder="1" applyAlignment="1">
      <alignment/>
    </xf>
    <xf numFmtId="0" fontId="39" fillId="35" borderId="16" xfId="0" applyFont="1" applyFill="1" applyBorder="1" applyAlignment="1">
      <alignment/>
    </xf>
    <xf numFmtId="0" fontId="39" fillId="35" borderId="17" xfId="0" applyFont="1" applyFill="1" applyBorder="1" applyAlignment="1">
      <alignment horizontal="center"/>
    </xf>
    <xf numFmtId="0" fontId="39" fillId="35" borderId="17" xfId="0" applyFont="1" applyFill="1" applyBorder="1" applyAlignment="1">
      <alignment horizontal="right"/>
    </xf>
    <xf numFmtId="43" fontId="0" fillId="0" borderId="0" xfId="0" applyNumberFormat="1" applyAlignment="1">
      <alignment/>
    </xf>
    <xf numFmtId="43" fontId="37" fillId="0" borderId="0" xfId="0" applyNumberFormat="1" applyFont="1" applyAlignment="1">
      <alignment/>
    </xf>
  </cellXfs>
  <cellStyles count="89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ta" xfId="77"/>
    <cellStyle name="Nota 2" xfId="78"/>
    <cellStyle name="Output" xfId="79"/>
    <cellStyle name="Output 2" xfId="80"/>
    <cellStyle name="Percent" xfId="81"/>
    <cellStyle name="Testo avviso" xfId="82"/>
    <cellStyle name="Testo avviso 2" xfId="83"/>
    <cellStyle name="Testo descrittivo" xfId="84"/>
    <cellStyle name="Testo descrittivo 2" xfId="85"/>
    <cellStyle name="Titolo" xfId="86"/>
    <cellStyle name="Titolo 1" xfId="87"/>
    <cellStyle name="Titolo 1 2" xfId="88"/>
    <cellStyle name="Titolo 2" xfId="89"/>
    <cellStyle name="Titolo 2 2" xfId="90"/>
    <cellStyle name="Titolo 3" xfId="91"/>
    <cellStyle name="Titolo 3 2" xfId="92"/>
    <cellStyle name="Titolo 4" xfId="93"/>
    <cellStyle name="Titolo 4 2" xfId="94"/>
    <cellStyle name="Totale" xfId="95"/>
    <cellStyle name="Totale 2" xfId="96"/>
    <cellStyle name="Valore non valido" xfId="97"/>
    <cellStyle name="Valore non valido 2" xfId="98"/>
    <cellStyle name="Valore valido" xfId="99"/>
    <cellStyle name="Valore valido 2" xfId="100"/>
    <cellStyle name="Currency" xfId="101"/>
    <cellStyle name="Currency [0]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C1">
      <selection activeCell="J7" sqref="J7"/>
    </sheetView>
  </sheetViews>
  <sheetFormatPr defaultColWidth="9.140625" defaultRowHeight="12.75"/>
  <cols>
    <col min="1" max="1" width="18.7109375" style="0" bestFit="1" customWidth="1"/>
    <col min="2" max="2" width="47.8515625" style="0" bestFit="1" customWidth="1"/>
    <col min="3" max="3" width="69.28125" style="0" bestFit="1" customWidth="1"/>
    <col min="4" max="6" width="15.00390625" style="0" bestFit="1" customWidth="1"/>
    <col min="11" max="13" width="15.00390625" style="0" bestFit="1" customWidth="1"/>
  </cols>
  <sheetData>
    <row r="1" spans="1:6" ht="12.75">
      <c r="A1" s="19" t="s">
        <v>0</v>
      </c>
      <c r="B1" s="19" t="s">
        <v>1</v>
      </c>
      <c r="C1" s="19" t="s">
        <v>2</v>
      </c>
      <c r="D1" s="20" t="s">
        <v>3</v>
      </c>
      <c r="E1" s="20" t="s">
        <v>4</v>
      </c>
      <c r="F1" s="20">
        <v>2020</v>
      </c>
    </row>
    <row r="2" spans="1:6" ht="12.75">
      <c r="A2" s="11">
        <v>0</v>
      </c>
      <c r="B2" s="12" t="s">
        <v>5</v>
      </c>
      <c r="C2" s="13"/>
      <c r="D2" s="14"/>
      <c r="E2" s="14"/>
      <c r="F2" s="14"/>
    </row>
    <row r="3" spans="1:6" ht="12.75">
      <c r="A3" s="1">
        <v>0</v>
      </c>
      <c r="B3" s="2">
        <v>0</v>
      </c>
      <c r="C3" s="3" t="s">
        <v>5</v>
      </c>
      <c r="D3" s="4">
        <v>774665.19</v>
      </c>
      <c r="E3" s="4">
        <v>0</v>
      </c>
      <c r="F3" s="4">
        <v>0</v>
      </c>
    </row>
    <row r="4" spans="1:6" ht="12.75">
      <c r="A4" s="7">
        <v>0</v>
      </c>
      <c r="B4" s="5" t="s">
        <v>6</v>
      </c>
      <c r="C4" s="6"/>
      <c r="D4" s="4">
        <v>774665.19</v>
      </c>
      <c r="E4" s="4">
        <v>0</v>
      </c>
      <c r="F4" s="4">
        <v>0</v>
      </c>
    </row>
    <row r="5" spans="1:6" ht="12.75">
      <c r="A5" s="8" t="s">
        <v>7</v>
      </c>
      <c r="B5" s="9"/>
      <c r="C5" s="9"/>
      <c r="D5" s="10">
        <f>D4</f>
        <v>774665.19</v>
      </c>
      <c r="E5" s="10">
        <f>E4</f>
        <v>0</v>
      </c>
      <c r="F5" s="10">
        <f>F4</f>
        <v>0</v>
      </c>
    </row>
    <row r="6" spans="1:6" ht="12.75">
      <c r="A6" s="3"/>
      <c r="B6" s="6"/>
      <c r="C6" s="6"/>
      <c r="D6" s="4"/>
      <c r="E6" s="4"/>
      <c r="F6" s="4"/>
    </row>
    <row r="7" spans="1:6" ht="12.75">
      <c r="A7" s="11" t="s">
        <v>8</v>
      </c>
      <c r="B7" s="12" t="s">
        <v>9</v>
      </c>
      <c r="C7" s="13"/>
      <c r="D7" s="14"/>
      <c r="E7" s="14"/>
      <c r="F7" s="14"/>
    </row>
    <row r="8" spans="1:6" ht="12.75">
      <c r="A8" s="1" t="s">
        <v>8</v>
      </c>
      <c r="B8" s="2" t="s">
        <v>10</v>
      </c>
      <c r="C8" s="3" t="s">
        <v>11</v>
      </c>
      <c r="D8" s="4">
        <v>173778783.5</v>
      </c>
      <c r="E8" s="4">
        <v>174810152.19</v>
      </c>
      <c r="F8" s="4">
        <v>174760000</v>
      </c>
    </row>
    <row r="9" spans="1:6" ht="12.75">
      <c r="A9" s="1" t="s">
        <v>8</v>
      </c>
      <c r="B9" s="5" t="s">
        <v>12</v>
      </c>
      <c r="C9" s="6"/>
      <c r="D9" s="22">
        <f>D8</f>
        <v>173778783.5</v>
      </c>
      <c r="E9" s="22">
        <f>E8</f>
        <v>174810152.19</v>
      </c>
      <c r="F9" s="22">
        <f>F8</f>
        <v>174760000</v>
      </c>
    </row>
    <row r="10" spans="1:6" ht="12.75">
      <c r="A10" s="1" t="s">
        <v>8</v>
      </c>
      <c r="B10" s="2" t="s">
        <v>13</v>
      </c>
      <c r="C10" s="3" t="s">
        <v>14</v>
      </c>
      <c r="D10" s="4">
        <v>0</v>
      </c>
      <c r="E10" s="4">
        <v>0</v>
      </c>
      <c r="F10" s="4">
        <v>0</v>
      </c>
    </row>
    <row r="11" spans="1:6" ht="12.75">
      <c r="A11" s="1" t="s">
        <v>8</v>
      </c>
      <c r="B11" s="5" t="s">
        <v>15</v>
      </c>
      <c r="C11" s="6"/>
      <c r="D11" s="4">
        <f>D10</f>
        <v>0</v>
      </c>
      <c r="E11" s="4">
        <f>E10</f>
        <v>0</v>
      </c>
      <c r="F11" s="4">
        <f>F10</f>
        <v>0</v>
      </c>
    </row>
    <row r="12" spans="1:13" ht="12.75">
      <c r="A12" s="1" t="s">
        <v>8</v>
      </c>
      <c r="B12" s="2" t="s">
        <v>16</v>
      </c>
      <c r="C12" s="3" t="s">
        <v>17</v>
      </c>
      <c r="D12" s="4">
        <v>19868.67</v>
      </c>
      <c r="E12" s="4">
        <v>0</v>
      </c>
      <c r="F12" s="4">
        <v>0</v>
      </c>
      <c r="K12" s="4"/>
      <c r="L12" s="4"/>
      <c r="M12" s="4"/>
    </row>
    <row r="13" spans="1:13" ht="12.75">
      <c r="A13" s="7" t="s">
        <v>8</v>
      </c>
      <c r="B13" s="5" t="s">
        <v>18</v>
      </c>
      <c r="C13" s="6"/>
      <c r="D13" s="4">
        <f>D12</f>
        <v>19868.67</v>
      </c>
      <c r="E13" s="4">
        <f>E12</f>
        <v>0</v>
      </c>
      <c r="F13" s="4">
        <f>F12</f>
        <v>0</v>
      </c>
      <c r="K13" s="4"/>
      <c r="L13" s="4"/>
      <c r="M13" s="4"/>
    </row>
    <row r="14" spans="1:13" ht="12.75">
      <c r="A14" s="8" t="s">
        <v>19</v>
      </c>
      <c r="B14" s="9"/>
      <c r="C14" s="9"/>
      <c r="D14" s="10">
        <f>D9+D11+D13</f>
        <v>173798652.17</v>
      </c>
      <c r="E14" s="10">
        <f>E9+E11+E13</f>
        <v>174810152.19</v>
      </c>
      <c r="F14" s="10">
        <f>F9+F11+F13</f>
        <v>174760000</v>
      </c>
      <c r="K14" s="10"/>
      <c r="L14" s="10"/>
      <c r="M14" s="10"/>
    </row>
    <row r="15" spans="1:13" ht="12.75">
      <c r="A15" s="3"/>
      <c r="B15" s="6"/>
      <c r="C15" s="6"/>
      <c r="D15" s="4"/>
      <c r="E15" s="4"/>
      <c r="F15" s="4"/>
      <c r="K15" s="4"/>
      <c r="L15" s="4"/>
      <c r="M15" s="4"/>
    </row>
    <row r="16" spans="1:13" ht="12.75">
      <c r="A16" s="11" t="s">
        <v>20</v>
      </c>
      <c r="B16" s="12" t="s">
        <v>21</v>
      </c>
      <c r="C16" s="13"/>
      <c r="D16" s="14"/>
      <c r="E16" s="14"/>
      <c r="F16" s="14"/>
      <c r="K16" s="14"/>
      <c r="L16" s="14"/>
      <c r="M16" s="14"/>
    </row>
    <row r="17" spans="1:13" ht="12.75">
      <c r="A17" s="1" t="s">
        <v>20</v>
      </c>
      <c r="B17" s="2" t="s">
        <v>22</v>
      </c>
      <c r="C17" s="3" t="s">
        <v>23</v>
      </c>
      <c r="D17" s="23">
        <v>2725500</v>
      </c>
      <c r="E17" s="23">
        <v>2725500</v>
      </c>
      <c r="F17" s="23">
        <v>2474000</v>
      </c>
      <c r="K17" s="4"/>
      <c r="L17" s="4"/>
      <c r="M17" s="4"/>
    </row>
    <row r="18" spans="1:13" ht="12.75">
      <c r="A18" s="1" t="s">
        <v>20</v>
      </c>
      <c r="B18" s="5" t="s">
        <v>24</v>
      </c>
      <c r="C18" s="6"/>
      <c r="D18" s="22">
        <f>D17</f>
        <v>2725500</v>
      </c>
      <c r="E18" s="22">
        <f>E17</f>
        <v>2725500</v>
      </c>
      <c r="F18" s="22">
        <f>F17</f>
        <v>2474000</v>
      </c>
      <c r="K18" s="22"/>
      <c r="L18" s="22"/>
      <c r="M18" s="22"/>
    </row>
    <row r="19" spans="1:13" ht="12.75">
      <c r="A19" s="1" t="s">
        <v>20</v>
      </c>
      <c r="B19" s="2" t="s">
        <v>25</v>
      </c>
      <c r="C19" s="3" t="s">
        <v>26</v>
      </c>
      <c r="D19" s="23">
        <v>370000</v>
      </c>
      <c r="E19" s="23">
        <v>370000</v>
      </c>
      <c r="F19" s="23">
        <v>310000</v>
      </c>
      <c r="K19" s="4"/>
      <c r="L19" s="4"/>
      <c r="M19" s="4"/>
    </row>
    <row r="20" spans="1:13" ht="12.75">
      <c r="A20" s="1" t="s">
        <v>20</v>
      </c>
      <c r="B20" s="5" t="s">
        <v>27</v>
      </c>
      <c r="C20" s="6"/>
      <c r="D20" s="4">
        <f>D19</f>
        <v>370000</v>
      </c>
      <c r="E20" s="4">
        <f>E19</f>
        <v>370000</v>
      </c>
      <c r="F20" s="4">
        <f>F19</f>
        <v>310000</v>
      </c>
      <c r="K20" s="4"/>
      <c r="L20" s="4"/>
      <c r="M20" s="4"/>
    </row>
    <row r="21" spans="1:13" ht="12.75">
      <c r="A21" s="1" t="s">
        <v>20</v>
      </c>
      <c r="B21" s="2" t="s">
        <v>28</v>
      </c>
      <c r="C21" s="3" t="s">
        <v>29</v>
      </c>
      <c r="D21" s="23">
        <v>8673000</v>
      </c>
      <c r="E21" s="23">
        <v>8953000</v>
      </c>
      <c r="F21" s="23">
        <v>8742000</v>
      </c>
      <c r="K21" s="4"/>
      <c r="L21" s="4"/>
      <c r="M21" s="4"/>
    </row>
    <row r="22" spans="1:13" ht="12.75">
      <c r="A22" s="7" t="s">
        <v>20</v>
      </c>
      <c r="B22" s="5" t="s">
        <v>30</v>
      </c>
      <c r="C22" s="6"/>
      <c r="D22" s="4">
        <f>D21</f>
        <v>8673000</v>
      </c>
      <c r="E22" s="4">
        <f>E21</f>
        <v>8953000</v>
      </c>
      <c r="F22" s="4">
        <f>F21</f>
        <v>8742000</v>
      </c>
      <c r="K22" s="4"/>
      <c r="L22" s="4"/>
      <c r="M22" s="4"/>
    </row>
    <row r="23" spans="1:13" ht="12.75">
      <c r="A23" s="8" t="s">
        <v>31</v>
      </c>
      <c r="B23" s="9"/>
      <c r="C23" s="9"/>
      <c r="D23" s="10">
        <f>D18+D20+D22</f>
        <v>11768500</v>
      </c>
      <c r="E23" s="10">
        <f>E18+E20+E22</f>
        <v>12048500</v>
      </c>
      <c r="F23" s="10">
        <f>F18+F20+F22</f>
        <v>11526000</v>
      </c>
      <c r="K23" s="10"/>
      <c r="L23" s="10"/>
      <c r="M23" s="10"/>
    </row>
    <row r="24" spans="1:13" ht="12.75">
      <c r="A24" s="3"/>
      <c r="B24" s="6"/>
      <c r="C24" s="6"/>
      <c r="D24" s="4"/>
      <c r="E24" s="4"/>
      <c r="F24" s="4"/>
      <c r="K24" s="4"/>
      <c r="L24" s="4"/>
      <c r="M24" s="4"/>
    </row>
    <row r="25" spans="1:13" ht="12.75">
      <c r="A25" s="11" t="s">
        <v>32</v>
      </c>
      <c r="B25" s="12" t="s">
        <v>33</v>
      </c>
      <c r="C25" s="13"/>
      <c r="D25" s="14"/>
      <c r="E25" s="14"/>
      <c r="F25" s="14"/>
      <c r="K25" s="14"/>
      <c r="L25" s="14"/>
      <c r="M25" s="14"/>
    </row>
    <row r="26" spans="1:13" ht="12.75">
      <c r="A26" s="1" t="s">
        <v>32</v>
      </c>
      <c r="B26" s="2" t="s">
        <v>34</v>
      </c>
      <c r="C26" s="3" t="s">
        <v>35</v>
      </c>
      <c r="D26" s="23">
        <v>580270</v>
      </c>
      <c r="E26" s="23">
        <v>1080380</v>
      </c>
      <c r="F26" s="23">
        <v>1000000</v>
      </c>
      <c r="K26" s="23"/>
      <c r="L26" s="23"/>
      <c r="M26" s="23"/>
    </row>
    <row r="27" spans="1:13" ht="12.75">
      <c r="A27" s="1" t="s">
        <v>32</v>
      </c>
      <c r="B27" s="5" t="s">
        <v>36</v>
      </c>
      <c r="C27" s="6"/>
      <c r="D27" s="23">
        <v>580270</v>
      </c>
      <c r="E27" s="23">
        <v>1080380</v>
      </c>
      <c r="F27" s="23">
        <v>1000000</v>
      </c>
      <c r="K27" s="22"/>
      <c r="L27" s="22"/>
      <c r="M27" s="22"/>
    </row>
    <row r="28" spans="1:13" ht="12.75">
      <c r="A28" s="1" t="s">
        <v>32</v>
      </c>
      <c r="B28" s="2" t="s">
        <v>37</v>
      </c>
      <c r="C28" s="3" t="s">
        <v>38</v>
      </c>
      <c r="D28" s="4">
        <v>0</v>
      </c>
      <c r="E28" s="4">
        <v>0</v>
      </c>
      <c r="F28" s="4">
        <v>0</v>
      </c>
      <c r="K28" s="23"/>
      <c r="L28" s="23"/>
      <c r="M28" s="23"/>
    </row>
    <row r="29" spans="1:13" ht="12.75">
      <c r="A29" s="7" t="s">
        <v>32</v>
      </c>
      <c r="B29" s="5" t="s">
        <v>39</v>
      </c>
      <c r="C29" s="6"/>
      <c r="D29" s="4">
        <v>0</v>
      </c>
      <c r="E29" s="4">
        <v>0</v>
      </c>
      <c r="F29" s="4">
        <v>0</v>
      </c>
      <c r="K29" s="4"/>
      <c r="L29" s="4"/>
      <c r="M29" s="4"/>
    </row>
    <row r="30" spans="1:13" ht="12.75">
      <c r="A30" s="8" t="s">
        <v>40</v>
      </c>
      <c r="B30" s="9"/>
      <c r="C30" s="9"/>
      <c r="D30" s="10">
        <f>D27</f>
        <v>580270</v>
      </c>
      <c r="E30" s="10">
        <f>E27</f>
        <v>1080380</v>
      </c>
      <c r="F30" s="10">
        <f>F27</f>
        <v>1000000</v>
      </c>
      <c r="K30" s="23"/>
      <c r="L30" s="23"/>
      <c r="M30" s="23"/>
    </row>
    <row r="31" spans="1:13" ht="12.75">
      <c r="A31" s="3"/>
      <c r="B31" s="6"/>
      <c r="C31" s="6"/>
      <c r="D31" s="4"/>
      <c r="E31" s="4"/>
      <c r="F31" s="4"/>
      <c r="K31" s="4"/>
      <c r="L31" s="4"/>
      <c r="M31" s="4"/>
    </row>
    <row r="32" spans="1:13" ht="12.75">
      <c r="A32" s="11" t="s">
        <v>41</v>
      </c>
      <c r="B32" s="12" t="s">
        <v>42</v>
      </c>
      <c r="C32" s="13"/>
      <c r="D32" s="14"/>
      <c r="E32" s="14"/>
      <c r="F32" s="14"/>
      <c r="K32" s="10"/>
      <c r="L32" s="10"/>
      <c r="M32" s="10"/>
    </row>
    <row r="33" spans="1:13" ht="12.75">
      <c r="A33" s="1" t="s">
        <v>41</v>
      </c>
      <c r="B33" s="2" t="s">
        <v>43</v>
      </c>
      <c r="C33" s="3" t="s">
        <v>44</v>
      </c>
      <c r="D33" s="4">
        <v>0</v>
      </c>
      <c r="E33" s="4">
        <v>0</v>
      </c>
      <c r="F33" s="4">
        <v>0</v>
      </c>
      <c r="K33" s="4"/>
      <c r="L33" s="4"/>
      <c r="M33" s="4"/>
    </row>
    <row r="34" spans="1:13" ht="12.75">
      <c r="A34" s="7" t="s">
        <v>41</v>
      </c>
      <c r="B34" s="5" t="s">
        <v>45</v>
      </c>
      <c r="C34" s="6"/>
      <c r="D34" s="4">
        <v>0</v>
      </c>
      <c r="E34" s="4">
        <v>0</v>
      </c>
      <c r="F34" s="4">
        <v>0</v>
      </c>
      <c r="K34" s="14"/>
      <c r="L34" s="14"/>
      <c r="M34" s="14"/>
    </row>
    <row r="35" spans="1:13" ht="12.75">
      <c r="A35" s="8" t="s">
        <v>46</v>
      </c>
      <c r="B35" s="9"/>
      <c r="C35" s="9"/>
      <c r="D35" s="10">
        <v>0</v>
      </c>
      <c r="E35" s="10">
        <v>0</v>
      </c>
      <c r="F35" s="10">
        <v>0</v>
      </c>
      <c r="K35" s="23"/>
      <c r="L35" s="23"/>
      <c r="M35" s="23"/>
    </row>
    <row r="36" spans="1:13" ht="12.75">
      <c r="A36" s="3"/>
      <c r="B36" s="6"/>
      <c r="C36" s="6"/>
      <c r="D36" s="4"/>
      <c r="E36" s="4"/>
      <c r="F36" s="4"/>
      <c r="K36" s="23"/>
      <c r="L36" s="23"/>
      <c r="M36" s="23"/>
    </row>
    <row r="37" spans="1:13" ht="12.75">
      <c r="A37" s="11" t="s">
        <v>47</v>
      </c>
      <c r="B37" s="12" t="s">
        <v>48</v>
      </c>
      <c r="C37" s="13"/>
      <c r="D37" s="14"/>
      <c r="E37" s="14"/>
      <c r="F37" s="14"/>
      <c r="K37" s="4"/>
      <c r="L37" s="4"/>
      <c r="M37" s="4"/>
    </row>
    <row r="38" spans="1:13" ht="12.75">
      <c r="A38" s="1" t="s">
        <v>47</v>
      </c>
      <c r="B38" s="2" t="s">
        <v>49</v>
      </c>
      <c r="C38" s="3" t="s">
        <v>50</v>
      </c>
      <c r="D38" s="4">
        <v>0</v>
      </c>
      <c r="E38" s="4">
        <v>0</v>
      </c>
      <c r="F38" s="4">
        <v>0</v>
      </c>
      <c r="K38" s="4"/>
      <c r="L38" s="4"/>
      <c r="M38" s="4"/>
    </row>
    <row r="39" spans="1:13" ht="12.75">
      <c r="A39" s="1" t="s">
        <v>47</v>
      </c>
      <c r="B39" s="5" t="s">
        <v>51</v>
      </c>
      <c r="C39" s="6"/>
      <c r="D39" s="4">
        <v>0</v>
      </c>
      <c r="E39" s="4">
        <v>0</v>
      </c>
      <c r="F39" s="4">
        <v>0</v>
      </c>
      <c r="K39" s="10"/>
      <c r="L39" s="10"/>
      <c r="M39" s="10"/>
    </row>
    <row r="40" spans="1:13" ht="12.75">
      <c r="A40" s="1" t="s">
        <v>47</v>
      </c>
      <c r="B40" s="2" t="s">
        <v>52</v>
      </c>
      <c r="C40" s="3" t="s">
        <v>53</v>
      </c>
      <c r="D40" s="4">
        <v>0</v>
      </c>
      <c r="E40" s="4">
        <v>0</v>
      </c>
      <c r="F40" s="4">
        <v>0</v>
      </c>
      <c r="K40" s="4"/>
      <c r="L40" s="4"/>
      <c r="M40" s="4"/>
    </row>
    <row r="41" spans="1:13" ht="12.75">
      <c r="A41" s="1" t="s">
        <v>47</v>
      </c>
      <c r="B41" s="5" t="s">
        <v>54</v>
      </c>
      <c r="C41" s="6"/>
      <c r="D41" s="4">
        <v>0</v>
      </c>
      <c r="E41" s="4">
        <v>0</v>
      </c>
      <c r="F41" s="4">
        <v>0</v>
      </c>
      <c r="K41" s="14"/>
      <c r="L41" s="14"/>
      <c r="M41" s="14"/>
    </row>
    <row r="42" spans="1:13" ht="12.75">
      <c r="A42" s="1" t="s">
        <v>47</v>
      </c>
      <c r="B42" s="2" t="s">
        <v>55</v>
      </c>
      <c r="C42" s="3" t="s">
        <v>56</v>
      </c>
      <c r="D42" s="4">
        <v>0</v>
      </c>
      <c r="E42" s="4">
        <v>0</v>
      </c>
      <c r="F42" s="4">
        <v>0</v>
      </c>
      <c r="K42" s="4"/>
      <c r="L42" s="4"/>
      <c r="M42" s="4"/>
    </row>
    <row r="43" spans="1:13" ht="12.75">
      <c r="A43" s="7" t="s">
        <v>47</v>
      </c>
      <c r="B43" s="5" t="s">
        <v>57</v>
      </c>
      <c r="C43" s="6"/>
      <c r="D43" s="4">
        <v>0</v>
      </c>
      <c r="E43" s="4">
        <v>0</v>
      </c>
      <c r="F43" s="4">
        <v>0</v>
      </c>
      <c r="K43" s="4"/>
      <c r="L43" s="4"/>
      <c r="M43" s="4"/>
    </row>
    <row r="44" spans="1:13" ht="12.75">
      <c r="A44" s="8" t="s">
        <v>58</v>
      </c>
      <c r="B44" s="9"/>
      <c r="C44" s="9"/>
      <c r="D44" s="10">
        <v>0</v>
      </c>
      <c r="E44" s="10">
        <v>0</v>
      </c>
      <c r="F44" s="10">
        <v>0</v>
      </c>
      <c r="K44" s="10"/>
      <c r="L44" s="10"/>
      <c r="M44" s="10"/>
    </row>
    <row r="45" spans="1:13" ht="12.75">
      <c r="A45" s="3"/>
      <c r="B45" s="6"/>
      <c r="C45" s="6"/>
      <c r="D45" s="4"/>
      <c r="E45" s="4"/>
      <c r="F45" s="4"/>
      <c r="K45" s="4"/>
      <c r="L45" s="4"/>
      <c r="M45" s="4"/>
    </row>
    <row r="46" spans="1:13" ht="12.75">
      <c r="A46" s="11" t="s">
        <v>59</v>
      </c>
      <c r="B46" s="12" t="s">
        <v>60</v>
      </c>
      <c r="C46" s="13"/>
      <c r="D46" s="14"/>
      <c r="E46" s="14"/>
      <c r="F46" s="14"/>
      <c r="K46" s="14"/>
      <c r="L46" s="14"/>
      <c r="M46" s="14"/>
    </row>
    <row r="47" spans="1:13" ht="12.75">
      <c r="A47" s="1" t="s">
        <v>59</v>
      </c>
      <c r="B47" s="2" t="s">
        <v>61</v>
      </c>
      <c r="C47" s="3" t="s">
        <v>62</v>
      </c>
      <c r="D47" s="4">
        <v>0</v>
      </c>
      <c r="E47" s="4">
        <v>0</v>
      </c>
      <c r="F47" s="4">
        <v>0</v>
      </c>
      <c r="K47" s="4"/>
      <c r="L47" s="4"/>
      <c r="M47" s="4"/>
    </row>
    <row r="48" spans="1:13" ht="12.75">
      <c r="A48" s="7" t="s">
        <v>59</v>
      </c>
      <c r="B48" s="5" t="s">
        <v>63</v>
      </c>
      <c r="C48" s="6"/>
      <c r="D48" s="4">
        <v>0</v>
      </c>
      <c r="E48" s="4">
        <v>0</v>
      </c>
      <c r="F48" s="4">
        <v>0</v>
      </c>
      <c r="K48" s="4"/>
      <c r="L48" s="4"/>
      <c r="M48" s="4"/>
    </row>
    <row r="49" spans="1:13" ht="12.75">
      <c r="A49" s="8" t="s">
        <v>64</v>
      </c>
      <c r="B49" s="9"/>
      <c r="C49" s="9"/>
      <c r="D49" s="10">
        <v>0</v>
      </c>
      <c r="E49" s="10">
        <v>0</v>
      </c>
      <c r="F49" s="10">
        <v>0</v>
      </c>
      <c r="K49" s="4"/>
      <c r="L49" s="4"/>
      <c r="M49" s="4"/>
    </row>
    <row r="50" spans="1:13" ht="12.75">
      <c r="A50" s="3"/>
      <c r="B50" s="6"/>
      <c r="C50" s="6"/>
      <c r="D50" s="4"/>
      <c r="E50" s="4"/>
      <c r="F50" s="4"/>
      <c r="K50" s="4"/>
      <c r="L50" s="4"/>
      <c r="M50" s="4"/>
    </row>
    <row r="51" spans="1:13" ht="12.75">
      <c r="A51" s="11" t="s">
        <v>65</v>
      </c>
      <c r="B51" s="12" t="s">
        <v>66</v>
      </c>
      <c r="C51" s="13"/>
      <c r="D51" s="14"/>
      <c r="E51" s="14"/>
      <c r="F51" s="14"/>
      <c r="K51" s="4"/>
      <c r="L51" s="4"/>
      <c r="M51" s="4"/>
    </row>
    <row r="52" spans="1:13" ht="12.75">
      <c r="A52" s="1" t="s">
        <v>65</v>
      </c>
      <c r="B52" s="15" t="s">
        <v>67</v>
      </c>
      <c r="C52" s="3" t="s">
        <v>68</v>
      </c>
      <c r="D52" s="23">
        <v>46400000</v>
      </c>
      <c r="E52" s="23">
        <v>46400000</v>
      </c>
      <c r="F52" s="23">
        <v>46400000</v>
      </c>
      <c r="K52" s="4"/>
      <c r="L52" s="4"/>
      <c r="M52" s="4"/>
    </row>
    <row r="53" spans="1:13" ht="12.75">
      <c r="A53" s="1" t="s">
        <v>65</v>
      </c>
      <c r="B53" s="15" t="s">
        <v>69</v>
      </c>
      <c r="C53" s="6"/>
      <c r="D53" s="4">
        <f>D52</f>
        <v>46400000</v>
      </c>
      <c r="E53" s="4">
        <f>E52</f>
        <v>46400000</v>
      </c>
      <c r="F53" s="4">
        <f>F52</f>
        <v>46400000</v>
      </c>
      <c r="K53" s="10"/>
      <c r="L53" s="10"/>
      <c r="M53" s="10"/>
    </row>
    <row r="54" spans="1:13" ht="12.75">
      <c r="A54" s="1" t="s">
        <v>65</v>
      </c>
      <c r="B54" s="15" t="s">
        <v>70</v>
      </c>
      <c r="C54" s="3" t="s">
        <v>71</v>
      </c>
      <c r="D54" s="4">
        <v>0</v>
      </c>
      <c r="E54" s="4">
        <v>0</v>
      </c>
      <c r="F54" s="4">
        <v>0</v>
      </c>
      <c r="K54" s="4"/>
      <c r="L54" s="4"/>
      <c r="M54" s="4"/>
    </row>
    <row r="55" spans="1:13" ht="12.75">
      <c r="A55" s="7" t="s">
        <v>65</v>
      </c>
      <c r="B55" s="15" t="s">
        <v>72</v>
      </c>
      <c r="C55" s="6"/>
      <c r="D55" s="4">
        <v>0</v>
      </c>
      <c r="E55" s="4">
        <v>0</v>
      </c>
      <c r="F55" s="4">
        <v>0</v>
      </c>
      <c r="K55" s="14"/>
      <c r="L55" s="14"/>
      <c r="M55" s="14"/>
    </row>
    <row r="56" spans="1:13" ht="12.75">
      <c r="A56" s="8" t="s">
        <v>73</v>
      </c>
      <c r="B56" s="9"/>
      <c r="C56" s="9"/>
      <c r="D56" s="10">
        <f>D53</f>
        <v>46400000</v>
      </c>
      <c r="E56" s="10">
        <f>E53</f>
        <v>46400000</v>
      </c>
      <c r="F56" s="10">
        <f>F53</f>
        <v>46400000</v>
      </c>
      <c r="K56" s="4"/>
      <c r="L56" s="4"/>
      <c r="M56" s="4"/>
    </row>
    <row r="57" spans="1:13" ht="13.5" thickBot="1">
      <c r="A57" s="3"/>
      <c r="B57" s="6"/>
      <c r="C57" s="6"/>
      <c r="D57" s="4"/>
      <c r="E57" s="4"/>
      <c r="F57" s="4"/>
      <c r="K57" s="4"/>
      <c r="L57" s="4"/>
      <c r="M57" s="4"/>
    </row>
    <row r="58" spans="1:13" ht="13.5" thickTop="1">
      <c r="A58" s="16" t="s">
        <v>74</v>
      </c>
      <c r="B58" s="17"/>
      <c r="C58" s="17"/>
      <c r="D58" s="18">
        <f>D56+D30+D23+D14+D5</f>
        <v>233322087.35999998</v>
      </c>
      <c r="E58" s="18">
        <f>E56+E30+E23+E14+E5</f>
        <v>234339032.19</v>
      </c>
      <c r="F58" s="18">
        <f>F56+F30+F23+F14+F5</f>
        <v>233686000</v>
      </c>
      <c r="K58" s="10"/>
      <c r="L58" s="10"/>
      <c r="M58" s="10"/>
    </row>
    <row r="59" spans="11:13" ht="12.75">
      <c r="K59" s="4"/>
      <c r="L59" s="4"/>
      <c r="M59" s="4"/>
    </row>
    <row r="60" spans="11:13" ht="12.75">
      <c r="K60" s="14"/>
      <c r="L60" s="14"/>
      <c r="M60" s="14"/>
    </row>
    <row r="61" spans="11:13" ht="12.75">
      <c r="K61" s="23"/>
      <c r="L61" s="23"/>
      <c r="M61" s="23"/>
    </row>
    <row r="62" spans="11:13" ht="12.75">
      <c r="K62" s="4"/>
      <c r="L62" s="4"/>
      <c r="M62" s="4"/>
    </row>
    <row r="63" spans="11:13" ht="12.75">
      <c r="K63" s="4"/>
      <c r="L63" s="4"/>
      <c r="M63" s="4"/>
    </row>
    <row r="64" spans="11:13" ht="12.75">
      <c r="K64" s="4"/>
      <c r="L64" s="4"/>
      <c r="M64" s="4"/>
    </row>
    <row r="65" spans="11:13" ht="12.75">
      <c r="K65" s="10"/>
      <c r="L65" s="10"/>
      <c r="M65" s="10"/>
    </row>
    <row r="66" spans="11:13" ht="13.5" thickBot="1">
      <c r="K66" s="4"/>
      <c r="L66" s="4"/>
      <c r="M66" s="4"/>
    </row>
    <row r="67" spans="11:13" ht="13.5" thickTop="1">
      <c r="K67" s="18"/>
      <c r="L67" s="18"/>
      <c r="M67" s="1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0"/>
  <sheetViews>
    <sheetView tabSelected="1" zoomScalePageLayoutView="0" workbookViewId="0" topLeftCell="C1">
      <selection activeCell="I15" sqref="I14:I15"/>
    </sheetView>
  </sheetViews>
  <sheetFormatPr defaultColWidth="9.140625" defaultRowHeight="12.75"/>
  <cols>
    <col min="1" max="1" width="18.7109375" style="0" bestFit="1" customWidth="1"/>
    <col min="2" max="2" width="48.421875" style="0" bestFit="1" customWidth="1"/>
    <col min="3" max="3" width="75.28125" style="0" bestFit="1" customWidth="1"/>
    <col min="4" max="6" width="15.00390625" style="0" bestFit="1" customWidth="1"/>
    <col min="7" max="7" width="19.421875" style="0" bestFit="1" customWidth="1"/>
    <col min="8" max="8" width="14.28125" style="0" customWidth="1"/>
    <col min="9" max="9" width="14.00390625" style="0" bestFit="1" customWidth="1"/>
  </cols>
  <sheetData>
    <row r="1" spans="1:6" ht="12.75">
      <c r="A1" s="19" t="s">
        <v>75</v>
      </c>
      <c r="B1" s="19" t="s">
        <v>76</v>
      </c>
      <c r="C1" s="19" t="s">
        <v>77</v>
      </c>
      <c r="D1" s="21" t="s">
        <v>3</v>
      </c>
      <c r="E1" s="21" t="s">
        <v>4</v>
      </c>
      <c r="F1" s="21">
        <v>2020</v>
      </c>
    </row>
    <row r="2" spans="1:6" ht="12.75">
      <c r="A2" s="11">
        <v>0</v>
      </c>
      <c r="B2" s="12" t="s">
        <v>78</v>
      </c>
      <c r="C2" s="13"/>
      <c r="D2" s="14"/>
      <c r="E2" s="14"/>
      <c r="F2" s="14"/>
    </row>
    <row r="3" spans="1:6" ht="12.75">
      <c r="A3" s="1">
        <v>0</v>
      </c>
      <c r="B3" s="2">
        <v>0</v>
      </c>
      <c r="C3" s="12">
        <v>0</v>
      </c>
      <c r="D3" s="14"/>
      <c r="E3" s="14"/>
      <c r="F3" s="14"/>
    </row>
    <row r="4" spans="1:6" ht="12.75">
      <c r="A4" s="1">
        <v>0</v>
      </c>
      <c r="B4" s="2">
        <v>0</v>
      </c>
      <c r="C4" s="15">
        <v>0</v>
      </c>
      <c r="D4" s="4">
        <v>650000</v>
      </c>
      <c r="E4" s="4">
        <v>650000</v>
      </c>
      <c r="F4" s="4">
        <v>650000</v>
      </c>
    </row>
    <row r="5" spans="1:6" ht="12.75">
      <c r="A5" s="7">
        <v>0</v>
      </c>
      <c r="B5" s="5" t="s">
        <v>79</v>
      </c>
      <c r="C5" s="6"/>
      <c r="D5" s="4">
        <v>650000</v>
      </c>
      <c r="E5" s="4">
        <v>650000</v>
      </c>
      <c r="F5" s="4">
        <v>650000</v>
      </c>
    </row>
    <row r="6" spans="1:6" ht="12.75">
      <c r="A6" s="8" t="s">
        <v>80</v>
      </c>
      <c r="B6" s="9"/>
      <c r="C6" s="9"/>
      <c r="D6" s="10">
        <v>650000</v>
      </c>
      <c r="E6" s="10">
        <v>650000</v>
      </c>
      <c r="F6" s="10">
        <v>650000</v>
      </c>
    </row>
    <row r="7" spans="1:6" ht="12.75">
      <c r="A7" s="3"/>
      <c r="B7" s="6"/>
      <c r="C7" s="6"/>
      <c r="D7" s="4"/>
      <c r="E7" s="4"/>
      <c r="F7" s="4"/>
    </row>
    <row r="8" spans="1:6" ht="12.75">
      <c r="A8" s="11" t="s">
        <v>81</v>
      </c>
      <c r="B8" s="12" t="s">
        <v>82</v>
      </c>
      <c r="C8" s="13"/>
      <c r="D8" s="14"/>
      <c r="E8" s="14"/>
      <c r="F8" s="14"/>
    </row>
    <row r="9" spans="1:6" ht="12.75">
      <c r="A9" s="1" t="s">
        <v>81</v>
      </c>
      <c r="B9" s="2" t="s">
        <v>81</v>
      </c>
      <c r="C9" s="12" t="s">
        <v>83</v>
      </c>
      <c r="D9" s="14"/>
      <c r="E9" s="14"/>
      <c r="F9" s="14"/>
    </row>
    <row r="10" spans="1:6" ht="12.75">
      <c r="A10" s="1" t="s">
        <v>81</v>
      </c>
      <c r="B10" s="2" t="s">
        <v>81</v>
      </c>
      <c r="C10" s="15" t="s">
        <v>84</v>
      </c>
      <c r="D10" s="4">
        <v>267000</v>
      </c>
      <c r="E10" s="4">
        <v>242500</v>
      </c>
      <c r="F10" s="4">
        <v>237000</v>
      </c>
    </row>
    <row r="11" spans="1:6" ht="12.75">
      <c r="A11" s="1" t="s">
        <v>81</v>
      </c>
      <c r="B11" s="5" t="s">
        <v>85</v>
      </c>
      <c r="C11" s="6"/>
      <c r="D11" s="4">
        <v>267000</v>
      </c>
      <c r="E11" s="4">
        <v>242500</v>
      </c>
      <c r="F11" s="4">
        <v>237000</v>
      </c>
    </row>
    <row r="12" spans="1:6" ht="12.75">
      <c r="A12" s="1" t="s">
        <v>81</v>
      </c>
      <c r="B12" s="2" t="s">
        <v>86</v>
      </c>
      <c r="C12" s="12" t="s">
        <v>87</v>
      </c>
      <c r="D12" s="14"/>
      <c r="E12" s="14"/>
      <c r="F12" s="14"/>
    </row>
    <row r="13" spans="1:6" ht="12.75">
      <c r="A13" s="1" t="s">
        <v>81</v>
      </c>
      <c r="B13" s="2" t="s">
        <v>86</v>
      </c>
      <c r="C13" s="15" t="s">
        <v>84</v>
      </c>
      <c r="D13" s="4">
        <v>906041.77</v>
      </c>
      <c r="E13" s="4">
        <v>970000</v>
      </c>
      <c r="F13" s="4">
        <v>970000</v>
      </c>
    </row>
    <row r="14" spans="1:6" ht="12.75">
      <c r="A14" s="1" t="s">
        <v>81</v>
      </c>
      <c r="B14" s="2" t="s">
        <v>86</v>
      </c>
      <c r="C14" s="15" t="s">
        <v>8</v>
      </c>
      <c r="D14" s="4">
        <v>146500</v>
      </c>
      <c r="E14" s="4">
        <v>115000</v>
      </c>
      <c r="F14" s="4">
        <v>115000</v>
      </c>
    </row>
    <row r="15" spans="1:6" ht="12.75">
      <c r="A15" s="1" t="s">
        <v>81</v>
      </c>
      <c r="B15" s="5" t="s">
        <v>88</v>
      </c>
      <c r="C15" s="6"/>
      <c r="D15" s="4">
        <v>1052541.77</v>
      </c>
      <c r="E15" s="4">
        <v>1085000</v>
      </c>
      <c r="F15" s="4">
        <v>1085000</v>
      </c>
    </row>
    <row r="16" spans="1:6" ht="12.75">
      <c r="A16" s="1" t="s">
        <v>81</v>
      </c>
      <c r="B16" s="2" t="s">
        <v>89</v>
      </c>
      <c r="C16" s="12" t="s">
        <v>90</v>
      </c>
      <c r="D16" s="14"/>
      <c r="E16" s="14"/>
      <c r="F16" s="14"/>
    </row>
    <row r="17" spans="1:6" ht="12.75">
      <c r="A17" s="1" t="s">
        <v>81</v>
      </c>
      <c r="B17" s="2" t="s">
        <v>89</v>
      </c>
      <c r="C17" s="15" t="s">
        <v>8</v>
      </c>
      <c r="D17" s="4">
        <v>831439.7</v>
      </c>
      <c r="E17" s="4">
        <v>1800000</v>
      </c>
      <c r="F17" s="4">
        <v>2590000</v>
      </c>
    </row>
    <row r="18" spans="1:6" ht="12.75">
      <c r="A18" s="1" t="s">
        <v>81</v>
      </c>
      <c r="B18" s="5" t="s">
        <v>91</v>
      </c>
      <c r="C18" s="6"/>
      <c r="D18" s="4">
        <v>831439.7</v>
      </c>
      <c r="E18" s="4">
        <v>1800000</v>
      </c>
      <c r="F18" s="4">
        <v>2590000</v>
      </c>
    </row>
    <row r="19" spans="1:6" ht="12.75">
      <c r="A19" s="1" t="s">
        <v>81</v>
      </c>
      <c r="B19" s="2" t="s">
        <v>92</v>
      </c>
      <c r="C19" s="12" t="s">
        <v>93</v>
      </c>
      <c r="D19" s="14"/>
      <c r="E19" s="14"/>
      <c r="F19" s="14"/>
    </row>
    <row r="20" spans="1:6" ht="12.75">
      <c r="A20" s="1" t="s">
        <v>81</v>
      </c>
      <c r="B20" s="2" t="s">
        <v>92</v>
      </c>
      <c r="C20" s="15" t="s">
        <v>84</v>
      </c>
      <c r="D20" s="4">
        <v>125000</v>
      </c>
      <c r="E20" s="4">
        <v>100000</v>
      </c>
      <c r="F20" s="4">
        <v>100000</v>
      </c>
    </row>
    <row r="21" spans="1:6" ht="12.75">
      <c r="A21" s="1" t="s">
        <v>81</v>
      </c>
      <c r="B21" s="2" t="s">
        <v>92</v>
      </c>
      <c r="C21" s="15" t="s">
        <v>8</v>
      </c>
      <c r="D21" s="4">
        <v>320000</v>
      </c>
      <c r="E21" s="4">
        <v>330000</v>
      </c>
      <c r="F21" s="4">
        <v>330000</v>
      </c>
    </row>
    <row r="22" spans="1:6" ht="12.75">
      <c r="A22" s="1" t="s">
        <v>81</v>
      </c>
      <c r="B22" s="5" t="s">
        <v>94</v>
      </c>
      <c r="C22" s="6"/>
      <c r="D22" s="4">
        <v>445000</v>
      </c>
      <c r="E22" s="4">
        <v>430000</v>
      </c>
      <c r="F22" s="4">
        <v>430000</v>
      </c>
    </row>
    <row r="23" spans="1:6" ht="12.75">
      <c r="A23" s="1" t="s">
        <v>81</v>
      </c>
      <c r="B23" s="2" t="s">
        <v>95</v>
      </c>
      <c r="C23" s="12" t="s">
        <v>96</v>
      </c>
      <c r="D23" s="14"/>
      <c r="E23" s="14"/>
      <c r="F23" s="14"/>
    </row>
    <row r="24" spans="1:6" ht="12.75">
      <c r="A24" s="1" t="s">
        <v>81</v>
      </c>
      <c r="B24" s="2" t="s">
        <v>95</v>
      </c>
      <c r="C24" s="15" t="s">
        <v>84</v>
      </c>
      <c r="D24" s="4">
        <v>28471194.85</v>
      </c>
      <c r="E24" s="4">
        <v>31882800</v>
      </c>
      <c r="F24" s="4">
        <v>31255800</v>
      </c>
    </row>
    <row r="25" spans="1:6" ht="12.75">
      <c r="A25" s="1" t="s">
        <v>81</v>
      </c>
      <c r="B25" s="5" t="s">
        <v>97</v>
      </c>
      <c r="C25" s="6"/>
      <c r="D25" s="4">
        <v>28471194.85</v>
      </c>
      <c r="E25" s="4">
        <v>31882800</v>
      </c>
      <c r="F25" s="4">
        <v>31255800</v>
      </c>
    </row>
    <row r="26" spans="1:6" ht="12.75">
      <c r="A26" s="1" t="s">
        <v>81</v>
      </c>
      <c r="B26" s="2" t="s">
        <v>98</v>
      </c>
      <c r="C26" s="12" t="s">
        <v>99</v>
      </c>
      <c r="D26" s="14"/>
      <c r="E26" s="14"/>
      <c r="F26" s="14"/>
    </row>
    <row r="27" spans="1:6" ht="12.75">
      <c r="A27" s="1" t="s">
        <v>81</v>
      </c>
      <c r="B27" s="2" t="s">
        <v>98</v>
      </c>
      <c r="C27" s="15" t="s">
        <v>84</v>
      </c>
      <c r="D27" s="4">
        <v>2996923.5300000003</v>
      </c>
      <c r="E27" s="4">
        <v>2298224.66</v>
      </c>
      <c r="F27" s="4">
        <v>2268824.66</v>
      </c>
    </row>
    <row r="28" spans="1:6" ht="12.75">
      <c r="A28" s="1" t="s">
        <v>81</v>
      </c>
      <c r="B28" s="2" t="s">
        <v>98</v>
      </c>
      <c r="C28" s="15" t="s">
        <v>8</v>
      </c>
      <c r="D28" s="4">
        <v>7500000</v>
      </c>
      <c r="E28" s="4">
        <v>7500000</v>
      </c>
      <c r="F28" s="4">
        <v>7500000</v>
      </c>
    </row>
    <row r="29" spans="1:6" ht="12.75">
      <c r="A29" s="1" t="s">
        <v>81</v>
      </c>
      <c r="B29" s="2" t="s">
        <v>98</v>
      </c>
      <c r="C29" s="15" t="s">
        <v>32</v>
      </c>
      <c r="D29" s="4">
        <v>0</v>
      </c>
      <c r="E29" s="4">
        <v>0</v>
      </c>
      <c r="F29" s="4">
        <v>0</v>
      </c>
    </row>
    <row r="30" spans="1:6" ht="12.75">
      <c r="A30" s="1" t="s">
        <v>81</v>
      </c>
      <c r="B30" s="2" t="s">
        <v>98</v>
      </c>
      <c r="C30" s="15" t="s">
        <v>41</v>
      </c>
      <c r="D30" s="4">
        <v>0</v>
      </c>
      <c r="E30" s="4">
        <v>0</v>
      </c>
      <c r="F30" s="4">
        <v>0</v>
      </c>
    </row>
    <row r="31" spans="1:6" ht="12.75">
      <c r="A31" s="7" t="s">
        <v>81</v>
      </c>
      <c r="B31" s="5" t="s">
        <v>100</v>
      </c>
      <c r="C31" s="6"/>
      <c r="D31" s="4">
        <v>10496923.530000001</v>
      </c>
      <c r="E31" s="4">
        <v>9798224.66</v>
      </c>
      <c r="F31" s="4">
        <v>9768824.66</v>
      </c>
    </row>
    <row r="32" spans="1:6" ht="12.75">
      <c r="A32" s="8" t="s">
        <v>101</v>
      </c>
      <c r="B32" s="9"/>
      <c r="C32" s="9"/>
      <c r="D32" s="10">
        <f>D11+D15+D18+D22+D25+D31</f>
        <v>41564099.85</v>
      </c>
      <c r="E32" s="10">
        <f>E11+E15+E18+E22+E25+E31</f>
        <v>45238524.66</v>
      </c>
      <c r="F32" s="10">
        <f>F11+F15+F18+F22+F25+F31</f>
        <v>45366624.66</v>
      </c>
    </row>
    <row r="33" spans="1:6" ht="12.75">
      <c r="A33" s="3"/>
      <c r="B33" s="6"/>
      <c r="C33" s="6"/>
      <c r="D33" s="4"/>
      <c r="E33" s="4"/>
      <c r="F33" s="4"/>
    </row>
    <row r="34" spans="1:6" ht="12.75">
      <c r="A34" s="11" t="s">
        <v>102</v>
      </c>
      <c r="B34" s="12" t="s">
        <v>103</v>
      </c>
      <c r="C34" s="13"/>
      <c r="D34" s="14"/>
      <c r="E34" s="14"/>
      <c r="F34" s="14"/>
    </row>
    <row r="35" spans="1:6" ht="12.75">
      <c r="A35" s="1" t="s">
        <v>102</v>
      </c>
      <c r="B35" s="2" t="s">
        <v>81</v>
      </c>
      <c r="C35" s="12" t="s">
        <v>104</v>
      </c>
      <c r="D35" s="14"/>
      <c r="E35" s="14"/>
      <c r="F35" s="14"/>
    </row>
    <row r="36" spans="1:6" ht="12.75">
      <c r="A36" s="1" t="s">
        <v>102</v>
      </c>
      <c r="B36" s="2" t="s">
        <v>81</v>
      </c>
      <c r="C36" s="15" t="s">
        <v>84</v>
      </c>
      <c r="D36" s="23">
        <v>10000</v>
      </c>
      <c r="E36" s="23">
        <v>15000</v>
      </c>
      <c r="F36" s="23">
        <v>15000</v>
      </c>
    </row>
    <row r="37" spans="1:6" ht="12.75">
      <c r="A37" s="1" t="s">
        <v>102</v>
      </c>
      <c r="B37" s="2" t="s">
        <v>81</v>
      </c>
      <c r="C37" s="15" t="s">
        <v>8</v>
      </c>
      <c r="D37" s="23">
        <v>10000</v>
      </c>
      <c r="E37" s="23">
        <v>10000</v>
      </c>
      <c r="F37" s="23">
        <v>10000</v>
      </c>
    </row>
    <row r="38" spans="1:6" ht="12.75">
      <c r="A38" s="1" t="s">
        <v>102</v>
      </c>
      <c r="B38" s="5" t="s">
        <v>85</v>
      </c>
      <c r="C38" s="6"/>
      <c r="D38" s="4">
        <f>D36+D37</f>
        <v>20000</v>
      </c>
      <c r="E38" s="4">
        <f>E36+E37</f>
        <v>25000</v>
      </c>
      <c r="F38" s="4">
        <f>F36+F37</f>
        <v>25000</v>
      </c>
    </row>
    <row r="39" spans="1:6" ht="12.75">
      <c r="A39" s="1" t="s">
        <v>102</v>
      </c>
      <c r="B39" s="2" t="s">
        <v>105</v>
      </c>
      <c r="C39" s="12" t="s">
        <v>106</v>
      </c>
      <c r="D39" s="14"/>
      <c r="E39" s="14"/>
      <c r="F39" s="14"/>
    </row>
    <row r="40" spans="1:6" ht="12.75">
      <c r="A40" s="1" t="s">
        <v>102</v>
      </c>
      <c r="B40" s="2" t="s">
        <v>105</v>
      </c>
      <c r="C40" s="15" t="s">
        <v>84</v>
      </c>
      <c r="D40" s="4">
        <v>0</v>
      </c>
      <c r="E40" s="4">
        <v>0</v>
      </c>
      <c r="F40" s="4">
        <v>0</v>
      </c>
    </row>
    <row r="41" spans="1:6" ht="12.75">
      <c r="A41" s="1" t="s">
        <v>102</v>
      </c>
      <c r="B41" s="5" t="s">
        <v>107</v>
      </c>
      <c r="C41" s="6"/>
      <c r="D41" s="4">
        <v>0</v>
      </c>
      <c r="E41" s="4">
        <v>0</v>
      </c>
      <c r="F41" s="4">
        <v>0</v>
      </c>
    </row>
    <row r="42" spans="1:6" ht="12.75">
      <c r="A42" s="1" t="s">
        <v>102</v>
      </c>
      <c r="B42" s="2" t="s">
        <v>86</v>
      </c>
      <c r="C42" s="12" t="s">
        <v>108</v>
      </c>
      <c r="D42" s="14"/>
      <c r="E42" s="14"/>
      <c r="F42" s="14"/>
    </row>
    <row r="43" spans="1:6" ht="12.75">
      <c r="A43" s="1" t="s">
        <v>102</v>
      </c>
      <c r="B43" s="2" t="s">
        <v>86</v>
      </c>
      <c r="C43" s="15" t="s">
        <v>84</v>
      </c>
      <c r="D43" s="23">
        <v>93965455.45</v>
      </c>
      <c r="E43" s="23">
        <v>91997785.34</v>
      </c>
      <c r="F43" s="23">
        <v>91597375.34</v>
      </c>
    </row>
    <row r="44" spans="1:6" ht="12.75">
      <c r="A44" s="1" t="s">
        <v>102</v>
      </c>
      <c r="B44" s="2" t="s">
        <v>86</v>
      </c>
      <c r="C44" s="15" t="s">
        <v>8</v>
      </c>
      <c r="D44" s="23">
        <v>390598.8</v>
      </c>
      <c r="E44" s="23">
        <v>282000</v>
      </c>
      <c r="F44" s="23">
        <v>234000</v>
      </c>
    </row>
    <row r="45" spans="1:6" ht="12.75">
      <c r="A45" s="1" t="s">
        <v>102</v>
      </c>
      <c r="B45" s="5" t="s">
        <v>88</v>
      </c>
      <c r="C45" s="6"/>
      <c r="D45" s="4">
        <f>SUM(D43:D44)</f>
        <v>94356054.25</v>
      </c>
      <c r="E45" s="4">
        <f>SUM(E43:E44)</f>
        <v>92279785.34</v>
      </c>
      <c r="F45" s="4">
        <f>SUM(F43:F44)</f>
        <v>91831375.34</v>
      </c>
    </row>
    <row r="46" spans="1:6" ht="12.75">
      <c r="A46" s="1" t="s">
        <v>102</v>
      </c>
      <c r="B46" s="2" t="s">
        <v>102</v>
      </c>
      <c r="C46" s="12" t="s">
        <v>109</v>
      </c>
      <c r="D46" s="14"/>
      <c r="E46" s="14"/>
      <c r="F46" s="14"/>
    </row>
    <row r="47" spans="1:6" ht="12.75">
      <c r="A47" s="1" t="s">
        <v>102</v>
      </c>
      <c r="B47" s="2" t="s">
        <v>102</v>
      </c>
      <c r="C47" s="15" t="s">
        <v>84</v>
      </c>
      <c r="D47" s="23">
        <v>95410</v>
      </c>
      <c r="E47" s="23">
        <v>137005</v>
      </c>
      <c r="F47" s="23">
        <v>0</v>
      </c>
    </row>
    <row r="48" spans="1:6" ht="12.75">
      <c r="A48" s="1" t="s">
        <v>102</v>
      </c>
      <c r="B48" s="2" t="s">
        <v>102</v>
      </c>
      <c r="C48" s="15" t="s">
        <v>8</v>
      </c>
      <c r="D48" s="23">
        <v>925000</v>
      </c>
      <c r="E48" s="23">
        <v>1004000</v>
      </c>
      <c r="F48" s="23">
        <v>1000000</v>
      </c>
    </row>
    <row r="49" spans="1:6" ht="12.75">
      <c r="A49" s="7" t="s">
        <v>102</v>
      </c>
      <c r="B49" s="5" t="s">
        <v>110</v>
      </c>
      <c r="C49" s="6"/>
      <c r="D49" s="4">
        <f>SUM(D47:D48)</f>
        <v>1020410</v>
      </c>
      <c r="E49" s="4">
        <f>SUM(E47:E48)</f>
        <v>1141005</v>
      </c>
      <c r="F49" s="4">
        <f>SUM(F47:F48)</f>
        <v>1000000</v>
      </c>
    </row>
    <row r="50" spans="1:6" ht="12.75">
      <c r="A50" s="8" t="s">
        <v>111</v>
      </c>
      <c r="B50" s="9"/>
      <c r="C50" s="9"/>
      <c r="D50" s="10">
        <f>D38+D45+D49</f>
        <v>95396464.25</v>
      </c>
      <c r="E50" s="10">
        <f>E38+E45+E49</f>
        <v>93445790.34</v>
      </c>
      <c r="F50" s="10">
        <f>F38+F45+F49</f>
        <v>92856375.34</v>
      </c>
    </row>
    <row r="51" spans="1:6" ht="12.75">
      <c r="A51" s="3"/>
      <c r="B51" s="6"/>
      <c r="C51" s="6"/>
      <c r="D51" s="4"/>
      <c r="E51" s="4"/>
      <c r="F51" s="4"/>
    </row>
    <row r="52" spans="1:6" ht="12.75">
      <c r="A52" s="11" t="s">
        <v>98</v>
      </c>
      <c r="B52" s="12" t="s">
        <v>112</v>
      </c>
      <c r="C52" s="13"/>
      <c r="D52" s="14"/>
      <c r="E52" s="14"/>
      <c r="F52" s="14"/>
    </row>
    <row r="53" spans="1:6" ht="12.75">
      <c r="A53" s="1" t="s">
        <v>98</v>
      </c>
      <c r="B53" s="2" t="s">
        <v>81</v>
      </c>
      <c r="C53" s="12" t="s">
        <v>113</v>
      </c>
      <c r="D53" s="14"/>
      <c r="E53" s="14"/>
      <c r="F53" s="14"/>
    </row>
    <row r="54" spans="1:6" ht="12.75">
      <c r="A54" s="1" t="s">
        <v>98</v>
      </c>
      <c r="B54" s="2" t="s">
        <v>81</v>
      </c>
      <c r="C54" s="15" t="s">
        <v>84</v>
      </c>
      <c r="D54" s="23">
        <v>47535671.2</v>
      </c>
      <c r="E54" s="23">
        <v>46900400</v>
      </c>
      <c r="F54" s="23">
        <v>46610400</v>
      </c>
    </row>
    <row r="55" spans="1:6" ht="12.75">
      <c r="A55" s="1" t="s">
        <v>98</v>
      </c>
      <c r="B55" s="2" t="s">
        <v>81</v>
      </c>
      <c r="C55" s="15" t="s">
        <v>8</v>
      </c>
      <c r="D55" s="23">
        <v>580400</v>
      </c>
      <c r="E55" s="23">
        <v>290000</v>
      </c>
      <c r="F55" s="23">
        <v>290000</v>
      </c>
    </row>
    <row r="56" spans="1:6" ht="12.75">
      <c r="A56" s="7" t="s">
        <v>98</v>
      </c>
      <c r="B56" s="5" t="s">
        <v>85</v>
      </c>
      <c r="C56" s="6"/>
      <c r="D56" s="4">
        <f>SUM(D54:D55)</f>
        <v>48116071.2</v>
      </c>
      <c r="E56" s="4">
        <f>SUM(E54:E55)</f>
        <v>47190400</v>
      </c>
      <c r="F56" s="4">
        <f>SUM(F54:F55)</f>
        <v>46900400</v>
      </c>
    </row>
    <row r="57" spans="1:6" ht="12.75">
      <c r="A57" s="8" t="s">
        <v>114</v>
      </c>
      <c r="B57" s="9"/>
      <c r="C57" s="9"/>
      <c r="D57" s="10">
        <f>D56</f>
        <v>48116071.2</v>
      </c>
      <c r="E57" s="10">
        <f>E56</f>
        <v>47190400</v>
      </c>
      <c r="F57" s="10">
        <f>F56</f>
        <v>46900400</v>
      </c>
    </row>
    <row r="58" spans="1:6" ht="12.75">
      <c r="A58" s="3"/>
      <c r="B58" s="6"/>
      <c r="C58" s="6"/>
      <c r="D58" s="4"/>
      <c r="E58" s="4"/>
      <c r="F58" s="4"/>
    </row>
    <row r="59" spans="1:6" ht="12.75">
      <c r="A59" s="11" t="s">
        <v>115</v>
      </c>
      <c r="B59" s="12" t="s">
        <v>116</v>
      </c>
      <c r="C59" s="13"/>
      <c r="D59" s="14"/>
      <c r="E59" s="14"/>
      <c r="F59" s="14"/>
    </row>
    <row r="60" spans="1:6" ht="12.75">
      <c r="A60" s="1" t="s">
        <v>115</v>
      </c>
      <c r="B60" s="2" t="s">
        <v>117</v>
      </c>
      <c r="C60" s="12" t="s">
        <v>118</v>
      </c>
      <c r="D60" s="14"/>
      <c r="E60" s="14"/>
      <c r="F60" s="14"/>
    </row>
    <row r="61" spans="1:6" ht="12.75">
      <c r="A61" s="1" t="s">
        <v>115</v>
      </c>
      <c r="B61" s="2" t="s">
        <v>117</v>
      </c>
      <c r="C61" s="15" t="s">
        <v>84</v>
      </c>
      <c r="D61" s="23">
        <v>166351.3</v>
      </c>
      <c r="E61" s="23">
        <v>140000</v>
      </c>
      <c r="F61" s="23">
        <v>140000</v>
      </c>
    </row>
    <row r="62" spans="1:6" ht="12.75">
      <c r="A62" s="1" t="s">
        <v>115</v>
      </c>
      <c r="B62" s="2" t="s">
        <v>117</v>
      </c>
      <c r="C62" s="15" t="s">
        <v>8</v>
      </c>
      <c r="D62" s="23">
        <v>0</v>
      </c>
      <c r="E62" s="23">
        <v>15000</v>
      </c>
      <c r="F62" s="23">
        <v>15000</v>
      </c>
    </row>
    <row r="63" spans="1:6" ht="12.75">
      <c r="A63" s="7" t="s">
        <v>115</v>
      </c>
      <c r="B63" s="5" t="s">
        <v>119</v>
      </c>
      <c r="C63" s="6"/>
      <c r="D63" s="4">
        <f>SUM(D61:D62)</f>
        <v>166351.3</v>
      </c>
      <c r="E63" s="4">
        <f>SUM(E61:E62)</f>
        <v>155000</v>
      </c>
      <c r="F63" s="4">
        <f>SUM(F61:F62)</f>
        <v>155000</v>
      </c>
    </row>
    <row r="64" spans="1:6" ht="12.75">
      <c r="A64" s="8" t="s">
        <v>120</v>
      </c>
      <c r="B64" s="9"/>
      <c r="C64" s="9"/>
      <c r="D64" s="10">
        <f>D63</f>
        <v>166351.3</v>
      </c>
      <c r="E64" s="10">
        <f>E63</f>
        <v>155000</v>
      </c>
      <c r="F64" s="10">
        <f>F63</f>
        <v>155000</v>
      </c>
    </row>
    <row r="65" spans="1:6" ht="12.75">
      <c r="A65" s="3"/>
      <c r="B65" s="6"/>
      <c r="C65" s="6"/>
      <c r="D65" s="4"/>
      <c r="E65" s="4"/>
      <c r="F65" s="4"/>
    </row>
    <row r="66" spans="1:6" ht="12.75">
      <c r="A66" s="11" t="s">
        <v>121</v>
      </c>
      <c r="B66" s="12" t="s">
        <v>122</v>
      </c>
      <c r="C66" s="13"/>
      <c r="D66" s="14"/>
      <c r="E66" s="14"/>
      <c r="F66" s="14"/>
    </row>
    <row r="67" spans="1:6" ht="12.75">
      <c r="A67" s="1" t="s">
        <v>121</v>
      </c>
      <c r="B67" s="2" t="s">
        <v>81</v>
      </c>
      <c r="C67" s="12" t="s">
        <v>123</v>
      </c>
      <c r="D67" s="14"/>
      <c r="E67" s="14"/>
      <c r="F67" s="14"/>
    </row>
    <row r="68" spans="1:6" ht="12.75">
      <c r="A68" s="1" t="s">
        <v>121</v>
      </c>
      <c r="B68" s="2" t="s">
        <v>81</v>
      </c>
      <c r="C68" s="15" t="s">
        <v>84</v>
      </c>
      <c r="D68" s="4">
        <v>500000</v>
      </c>
      <c r="E68" s="4">
        <v>500000</v>
      </c>
      <c r="F68" s="4">
        <v>500000</v>
      </c>
    </row>
    <row r="69" spans="1:6" ht="12.75">
      <c r="A69" s="1" t="s">
        <v>121</v>
      </c>
      <c r="B69" s="5" t="s">
        <v>85</v>
      </c>
      <c r="C69" s="6"/>
      <c r="D69" s="4">
        <v>500000</v>
      </c>
      <c r="E69" s="4">
        <v>500000</v>
      </c>
      <c r="F69" s="4">
        <v>500000</v>
      </c>
    </row>
    <row r="70" spans="1:6" ht="12.75">
      <c r="A70" s="1" t="s">
        <v>121</v>
      </c>
      <c r="B70" s="2" t="s">
        <v>117</v>
      </c>
      <c r="C70" s="12" t="s">
        <v>124</v>
      </c>
      <c r="D70" s="14"/>
      <c r="E70" s="14"/>
      <c r="F70" s="14"/>
    </row>
    <row r="71" spans="1:6" ht="12.75">
      <c r="A71" s="1" t="s">
        <v>121</v>
      </c>
      <c r="B71" s="2" t="s">
        <v>117</v>
      </c>
      <c r="C71" s="15" t="s">
        <v>84</v>
      </c>
      <c r="D71" s="4">
        <v>612773.74</v>
      </c>
      <c r="E71" s="4">
        <v>750000</v>
      </c>
      <c r="F71" s="4">
        <v>786000</v>
      </c>
    </row>
    <row r="72" spans="1:6" ht="12.75">
      <c r="A72" s="7" t="s">
        <v>121</v>
      </c>
      <c r="B72" s="5" t="s">
        <v>119</v>
      </c>
      <c r="C72" s="6"/>
      <c r="D72" s="4">
        <v>612773.74</v>
      </c>
      <c r="E72" s="4">
        <v>750000</v>
      </c>
      <c r="F72" s="4">
        <v>786000</v>
      </c>
    </row>
    <row r="73" spans="1:6" ht="12.75">
      <c r="A73" s="8" t="s">
        <v>125</v>
      </c>
      <c r="B73" s="9"/>
      <c r="C73" s="9"/>
      <c r="D73" s="10">
        <f>D69+D72</f>
        <v>1112773.74</v>
      </c>
      <c r="E73" s="10">
        <f>E69+E72</f>
        <v>1250000</v>
      </c>
      <c r="F73" s="10">
        <f>F69+F72</f>
        <v>1286000</v>
      </c>
    </row>
    <row r="74" spans="1:6" ht="12.75">
      <c r="A74" s="3"/>
      <c r="B74" s="6"/>
      <c r="C74" s="6"/>
      <c r="D74" s="4"/>
      <c r="E74" s="4"/>
      <c r="F74" s="4"/>
    </row>
    <row r="75" spans="1:6" ht="12.75">
      <c r="A75" s="11" t="s">
        <v>126</v>
      </c>
      <c r="B75" s="12" t="s">
        <v>127</v>
      </c>
      <c r="C75" s="13"/>
      <c r="D75" s="14"/>
      <c r="E75" s="14"/>
      <c r="F75" s="14"/>
    </row>
    <row r="76" spans="1:6" ht="12.75">
      <c r="A76" s="1" t="s">
        <v>126</v>
      </c>
      <c r="B76" s="2" t="s">
        <v>81</v>
      </c>
      <c r="C76" s="12" t="s">
        <v>128</v>
      </c>
      <c r="D76" s="14"/>
      <c r="E76" s="14"/>
      <c r="F76" s="14"/>
    </row>
    <row r="77" spans="1:6" ht="12.75">
      <c r="A77" s="1" t="s">
        <v>126</v>
      </c>
      <c r="B77" s="2" t="s">
        <v>81</v>
      </c>
      <c r="C77" s="15" t="s">
        <v>84</v>
      </c>
      <c r="D77" s="4">
        <v>9700</v>
      </c>
      <c r="E77" s="4">
        <v>7000</v>
      </c>
      <c r="F77" s="4">
        <v>4200</v>
      </c>
    </row>
    <row r="78" spans="1:6" ht="12.75">
      <c r="A78" s="1" t="s">
        <v>126</v>
      </c>
      <c r="B78" s="5" t="s">
        <v>85</v>
      </c>
      <c r="C78" s="6"/>
      <c r="D78" s="4">
        <v>9700</v>
      </c>
      <c r="E78" s="4">
        <v>7000</v>
      </c>
      <c r="F78" s="4">
        <v>4200</v>
      </c>
    </row>
    <row r="79" spans="1:6" ht="12.75">
      <c r="A79" s="1" t="s">
        <v>126</v>
      </c>
      <c r="B79" s="2" t="s">
        <v>105</v>
      </c>
      <c r="C79" s="12" t="s">
        <v>129</v>
      </c>
      <c r="D79" s="14"/>
      <c r="E79" s="14"/>
      <c r="F79" s="14"/>
    </row>
    <row r="80" spans="1:6" ht="12.75">
      <c r="A80" s="1" t="s">
        <v>126</v>
      </c>
      <c r="B80" s="2" t="s">
        <v>105</v>
      </c>
      <c r="C80" s="15" t="s">
        <v>32</v>
      </c>
      <c r="D80" s="4">
        <v>70000</v>
      </c>
      <c r="E80" s="4">
        <v>72700</v>
      </c>
      <c r="F80" s="4">
        <v>75400</v>
      </c>
    </row>
    <row r="81" spans="1:6" ht="12.75">
      <c r="A81" s="7" t="s">
        <v>126</v>
      </c>
      <c r="B81" s="5" t="s">
        <v>107</v>
      </c>
      <c r="C81" s="6"/>
      <c r="D81" s="4">
        <v>70000</v>
      </c>
      <c r="E81" s="4">
        <v>72700</v>
      </c>
      <c r="F81" s="4">
        <v>75400</v>
      </c>
    </row>
    <row r="82" spans="1:6" ht="12.75">
      <c r="A82" s="8" t="s">
        <v>130</v>
      </c>
      <c r="B82" s="9"/>
      <c r="C82" s="9"/>
      <c r="D82" s="10">
        <f>D78+D81</f>
        <v>79700</v>
      </c>
      <c r="E82" s="10">
        <f>E78+E81</f>
        <v>79700</v>
      </c>
      <c r="F82" s="10">
        <f>F78+F81</f>
        <v>79600</v>
      </c>
    </row>
    <row r="83" spans="1:6" ht="12.75">
      <c r="A83" s="3"/>
      <c r="B83" s="6"/>
      <c r="C83" s="6"/>
      <c r="D83" s="4"/>
      <c r="E83" s="4"/>
      <c r="F83" s="4"/>
    </row>
    <row r="84" spans="1:6" ht="12.75">
      <c r="A84" s="11" t="s">
        <v>131</v>
      </c>
      <c r="B84" s="12" t="s">
        <v>132</v>
      </c>
      <c r="C84" s="13"/>
      <c r="D84" s="14"/>
      <c r="E84" s="14"/>
      <c r="F84" s="14"/>
    </row>
    <row r="85" spans="1:6" ht="12.75">
      <c r="A85" s="1" t="s">
        <v>131</v>
      </c>
      <c r="B85" s="5" t="s">
        <v>81</v>
      </c>
      <c r="C85" s="12" t="s">
        <v>133</v>
      </c>
      <c r="D85" s="14"/>
      <c r="E85" s="14"/>
      <c r="F85" s="14"/>
    </row>
    <row r="86" spans="1:6" ht="12.75">
      <c r="A86" s="1" t="s">
        <v>131</v>
      </c>
      <c r="B86" s="15" t="s">
        <v>81</v>
      </c>
      <c r="C86" s="15" t="s">
        <v>59</v>
      </c>
      <c r="D86" s="4">
        <v>46400000</v>
      </c>
      <c r="E86" s="4">
        <v>46400000</v>
      </c>
      <c r="F86" s="4">
        <v>46400000</v>
      </c>
    </row>
    <row r="87" spans="1:6" ht="12.75">
      <c r="A87" s="7" t="s">
        <v>131</v>
      </c>
      <c r="B87" s="15" t="s">
        <v>85</v>
      </c>
      <c r="C87" s="6"/>
      <c r="D87" s="4">
        <v>46400000</v>
      </c>
      <c r="E87" s="4">
        <v>46400000</v>
      </c>
      <c r="F87" s="4">
        <v>46400000</v>
      </c>
    </row>
    <row r="88" spans="1:6" ht="12.75">
      <c r="A88" s="8" t="s">
        <v>134</v>
      </c>
      <c r="B88" s="9"/>
      <c r="C88" s="9"/>
      <c r="D88" s="10">
        <f>D87</f>
        <v>46400000</v>
      </c>
      <c r="E88" s="10">
        <f>E87</f>
        <v>46400000</v>
      </c>
      <c r="F88" s="10">
        <f>F87</f>
        <v>46400000</v>
      </c>
    </row>
    <row r="89" spans="1:6" ht="13.5" thickBot="1">
      <c r="A89" s="3"/>
      <c r="B89" s="6"/>
      <c r="C89" s="6"/>
      <c r="D89" s="4"/>
      <c r="E89" s="4"/>
      <c r="F89" s="4"/>
    </row>
    <row r="90" spans="1:6" ht="13.5" thickTop="1">
      <c r="A90" s="16" t="s">
        <v>74</v>
      </c>
      <c r="B90" s="17"/>
      <c r="C90" s="17"/>
      <c r="D90" s="18">
        <f>D88+D82+D73+D64+D57+D50+D32+D6</f>
        <v>233485460.34</v>
      </c>
      <c r="E90" s="18">
        <f>E88+E82+E73+E64+E57+E50+E32+E6</f>
        <v>234409415</v>
      </c>
      <c r="F90" s="18">
        <f>F88+F82+F73+F64+F57+F50+F32+F6</f>
        <v>233694000</v>
      </c>
    </row>
    <row r="93" ht="13.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Pisano</dc:creator>
  <cp:keywords/>
  <dc:description/>
  <cp:lastModifiedBy>Saba Laura</cp:lastModifiedBy>
  <dcterms:created xsi:type="dcterms:W3CDTF">2017-12-29T14:40:36Z</dcterms:created>
  <dcterms:modified xsi:type="dcterms:W3CDTF">2018-12-28T17:19:44Z</dcterms:modified>
  <cp:category/>
  <cp:version/>
  <cp:contentType/>
  <cp:contentStatus/>
</cp:coreProperties>
</file>